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7" i="1" l="1"/>
  <c r="M16" i="1" l="1"/>
  <c r="M15" i="1"/>
  <c r="M27" i="1"/>
  <c r="M35" i="1" l="1"/>
  <c r="M21" i="1"/>
  <c r="M20" i="1"/>
  <c r="M19" i="1"/>
  <c r="M18" i="1"/>
  <c r="M17" i="1"/>
  <c r="M14" i="1"/>
  <c r="M6" i="1"/>
  <c r="M5" i="1"/>
  <c r="M12" i="1"/>
  <c r="M11" i="1"/>
  <c r="M10" i="1"/>
  <c r="M9" i="1"/>
  <c r="M13" i="1" l="1"/>
  <c r="M33" i="1"/>
  <c r="M25" i="1"/>
  <c r="M26" i="1"/>
  <c r="M28" i="1"/>
  <c r="M29" i="1"/>
  <c r="M24" i="1"/>
  <c r="M23" i="1" l="1"/>
  <c r="M34" i="1"/>
  <c r="M32" i="1"/>
  <c r="M31" i="1" s="1"/>
  <c r="M8" i="1"/>
  <c r="M7" i="1" s="1"/>
  <c r="M4" i="1"/>
  <c r="M3" i="1" s="1"/>
  <c r="M38" i="1" l="1"/>
  <c r="M39" i="1" l="1"/>
</calcChain>
</file>

<file path=xl/sharedStrings.xml><?xml version="1.0" encoding="utf-8"?>
<sst xmlns="http://schemas.openxmlformats.org/spreadsheetml/2006/main" count="91" uniqueCount="70">
  <si>
    <t>Název položky</t>
  </si>
  <si>
    <t>MJ</t>
  </si>
  <si>
    <t>množství</t>
  </si>
  <si>
    <t>cena bez DPH / MJ</t>
  </si>
  <si>
    <t>celkem bez DPH</t>
  </si>
  <si>
    <t>Poř.č.</t>
  </si>
  <si>
    <t>ks</t>
  </si>
  <si>
    <t>kpl</t>
  </si>
  <si>
    <t>osazení, oživení měřícího stanoviště, metrologické ověření (kompletní instalace a ověření)</t>
  </si>
  <si>
    <t>hod</t>
  </si>
  <si>
    <t>rok</t>
  </si>
  <si>
    <t>Cena celkem bez DPH</t>
  </si>
  <si>
    <t>Údržba radaru včetně metrologického ověření</t>
  </si>
  <si>
    <t>DPH 21%</t>
  </si>
  <si>
    <t>Cena celkem včetně DPH</t>
  </si>
  <si>
    <t>Školení vybraných 6 zaměstnanců městské policie na obsluhu zařízení a vyhodnocení naměřených snímků</t>
  </si>
  <si>
    <t>doprava materiálu a cestovní náklady spojené s plněním celé dodávky</t>
  </si>
  <si>
    <t>skříň vybavená pro radarový měřič dle technické specifikace bod 2 (body d) až n)), včetně potřebného příslušenství, montáže a dopravy</t>
  </si>
  <si>
    <t>stahovací sloup ocelový dle technické specifikace bod 2 a), b), včetně kotevního materiálu, montáže a dopravy</t>
  </si>
  <si>
    <r>
      <t xml:space="preserve">POLOŽKOVÝ ROZPOČET: </t>
    </r>
    <r>
      <rPr>
        <sz val="16"/>
        <color theme="1"/>
        <rFont val="Calibri"/>
        <family val="2"/>
        <charset val="238"/>
        <scheme val="minor"/>
      </rPr>
      <t>Dodávka stacionárního radarového měřiče rychlosti včetně programového vybavení</t>
    </r>
  </si>
  <si>
    <t>software pro archivaci snímků</t>
  </si>
  <si>
    <t>3</t>
  </si>
  <si>
    <t>Jiné položky a licence neuvedené v seznamu a potřebné pro funkcionalitu propojení</t>
  </si>
  <si>
    <t>Modul pro automatizované načítání a zpracování případů z měřící a detekční techniky, validace přestupků</t>
  </si>
  <si>
    <t>Modul pro automatizované zpracování, evidenci, dokumentaci přestupkových řízení a vedení správního řízení</t>
  </si>
  <si>
    <t>Modul přestupkového řízení včetně integrace na požadované systémy</t>
  </si>
  <si>
    <t>Instalace, konfigurace šablon,  zprovoznění propojení požadované systémy</t>
  </si>
  <si>
    <t>Jiné položky a licence neuvedené v seznamu a potřebné pro řádnou funkcionalitu modulů</t>
  </si>
  <si>
    <t>4</t>
  </si>
  <si>
    <t>Implenentace - Instalace, konfigurace a zprovoznění všech konektorů do zkušebního i ostrého prostředí</t>
  </si>
  <si>
    <t>1</t>
  </si>
  <si>
    <t>2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</si>
  <si>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</si>
  <si>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</si>
  <si>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</si>
  <si>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</si>
  <si>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</si>
  <si>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</si>
  <si>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</si>
  <si>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</si>
  <si>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</si>
  <si>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</si>
  <si>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</si>
  <si>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19</t>
  </si>
  <si>
    <t>20</t>
  </si>
  <si>
    <t>21</t>
  </si>
  <si>
    <t>22</t>
  </si>
  <si>
    <t>23</t>
  </si>
  <si>
    <t>24</t>
  </si>
  <si>
    <t xml:space="preserve">Školení vybraných 4 zaměstnanců odboru správního na obsluhu systému pro zpracování přestupků </t>
  </si>
  <si>
    <t>radarový měřič rychlosti dle technické specifikace bod 1), včetně metrologického ověření</t>
  </si>
  <si>
    <t>Radarový měřič rychlosti dle technické specifikace bod 1)</t>
  </si>
  <si>
    <t>Měřící stanoviště dle technické specifikace bod 2)</t>
  </si>
  <si>
    <t>Propojení dle technické specifikace bod 3)</t>
  </si>
  <si>
    <t>Programové vybavení dle technické specifikace bod 4)</t>
  </si>
  <si>
    <t>Školení dle technické specifikace bod 5.1)</t>
  </si>
  <si>
    <t>Technická podpora dle technické specifikace bod 5.2)</t>
  </si>
  <si>
    <t>Licence – připojení měřícího zařízení</t>
  </si>
  <si>
    <t>Uživatelské licence pro přístup do všech modulů</t>
  </si>
  <si>
    <t>Licence + konektor – propojení na  systém CRV s automatizovaným zpracováním</t>
  </si>
  <si>
    <t>Licence + konektor – propojení na  základní registry ISZR</t>
  </si>
  <si>
    <t xml:space="preserve">Licence + konektor – propojení na spisovou službu EZOP </t>
  </si>
  <si>
    <t>Licence + konektor – propojení na ekonomický systém Asseco Fenix Pohledávky</t>
  </si>
  <si>
    <t>Licence + konektor - propojeni na Českou poštu - Dopis On-Line</t>
  </si>
  <si>
    <t>automatické rozpoznávání registračních značek (licence + klíć provozovatelný na serveru)</t>
  </si>
  <si>
    <t>Napojení na zdroj el. energie dle tech. Spec 2 c</t>
  </si>
  <si>
    <t>7</t>
  </si>
  <si>
    <t>17</t>
  </si>
  <si>
    <t>18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</si>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</sst>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3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49" fontId="1" fillId="0" borderId="8" xfId="0" applyNumberFormat="1" applyFont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49" fontId="1" fillId="0" borderId="0" xfId="0" applyNumberFormat="1" applyFont="1"/>
    <xf numFmtId="49" fontId="2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vertical="top"/>
    </xf>
    <xf numFmtId="49" fontId="1" fillId="3" borderId="8" xfId="0" applyNumberFormat="1" applyFont="1" applyFill="1" applyBorder="1" applyAlignment="1">
      <alignment horizontal="center"/>
    </xf>
    <xf numFmtId="1" fontId="6" fillId="3" borderId="1" xfId="0" applyNumberFormat="1" applyFont="1" applyFill="1" applyBorder="1"/>
    <xf numFmtId="1" fontId="6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/>
    <xf numFmtId="1" fontId="3" fillId="3" borderId="1" xfId="0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164" fontId="2" fillId="2" borderId="7" xfId="0" applyNumberFormat="1" applyFont="1" applyFill="1" applyBorder="1" applyAlignment="1">
      <alignment horizontal="center" vertical="center" wrapText="1"/>
    </xf>
    <xf numFmtId="164" fontId="4" fillId="3" borderId="9" xfId="0" applyNumberFormat="1" applyFont="1" applyFill="1" applyBorder="1"/>
    <xf numFmtId="164" fontId="3" fillId="0" borderId="9" xfId="0" applyNumberFormat="1" applyFont="1" applyFill="1" applyBorder="1"/>
    <xf numFmtId="164" fontId="3" fillId="0" borderId="9" xfId="0" applyNumberFormat="1" applyFont="1" applyFill="1" applyBorder="1" applyAlignment="1"/>
    <xf numFmtId="164" fontId="5" fillId="0" borderId="7" xfId="0" applyNumberFormat="1" applyFont="1" applyFill="1" applyBorder="1"/>
    <xf numFmtId="164" fontId="5" fillId="0" borderId="9" xfId="0" applyNumberFormat="1" applyFont="1" applyFill="1" applyBorder="1"/>
    <xf numFmtId="164" fontId="5" fillId="0" borderId="12" xfId="0" applyNumberFormat="1" applyFont="1" applyFill="1" applyBorder="1"/>
    <xf numFmtId="164" fontId="1" fillId="0" borderId="0" xfId="0" applyNumberFormat="1" applyFont="1"/>
    <xf numFmtId="0" fontId="1" fillId="0" borderId="1" xfId="0" applyFont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49" fontId="2" fillId="3" borderId="1" xfId="0" applyNumberFormat="1" applyFont="1" applyFill="1" applyBorder="1" applyAlignment="1">
      <alignment horizontal="left" wrapText="1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49" fontId="2" fillId="2" borderId="6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1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="115" zoomScaleNormal="115" workbookViewId="0">
      <selection activeCell="B8" sqref="B8:I9"/>
    </sheetView>
  </sheetViews>
  <sheetFormatPr defaultColWidth="9.140625" defaultRowHeight="12.75" x14ac:dyDescent="0.2"/>
  <cols>
    <col min="1" max="1" width="6.7109375" style="7" customWidth="1"/>
    <col min="2" max="2" width="29.85546875" style="1" bestFit="1" customWidth="1"/>
    <col min="3" max="3" width="13.7109375" style="1" customWidth="1"/>
    <col min="4" max="4" width="16.140625" style="1" customWidth="1"/>
    <col min="5" max="7" width="9.140625" style="1"/>
    <col min="8" max="8" width="8.140625" style="1" customWidth="1"/>
    <col min="9" max="9" width="8.85546875" style="1" customWidth="1"/>
    <col min="10" max="10" width="6.7109375" style="2" customWidth="1"/>
    <col min="11" max="11" width="9.140625" style="2"/>
    <col min="12" max="12" width="11.140625" style="24" customWidth="1"/>
    <col min="13" max="13" width="18.85546875" style="32" customWidth="1"/>
    <col min="14" max="14" width="41.5703125" style="1" customWidth="1"/>
    <col min="15" max="16384" width="9.140625" style="1"/>
  </cols>
  <sheetData>
    <row r="1" spans="1:13" ht="34.5" customHeight="1" thickBot="1" x14ac:dyDescent="0.25">
      <c r="A1" s="42" t="s">
        <v>19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32.25" customHeight="1" x14ac:dyDescent="0.2">
      <c r="A2" s="8" t="s">
        <v>5</v>
      </c>
      <c r="B2" s="46" t="s">
        <v>0</v>
      </c>
      <c r="C2" s="46"/>
      <c r="D2" s="46"/>
      <c r="E2" s="46"/>
      <c r="F2" s="46"/>
      <c r="G2" s="46"/>
      <c r="H2" s="46"/>
      <c r="I2" s="46"/>
      <c r="J2" s="9" t="s">
        <v>1</v>
      </c>
      <c r="K2" s="9" t="s">
        <v>2</v>
      </c>
      <c r="L2" s="10" t="s">
        <v>3</v>
      </c>
      <c r="M2" s="25" t="s">
        <v>4</v>
      </c>
    </row>
    <row r="3" spans="1:13" ht="16.5" customHeight="1" x14ac:dyDescent="0.2">
      <c r="A3" s="11"/>
      <c r="B3" s="41" t="s">
        <v>51</v>
      </c>
      <c r="C3" s="41"/>
      <c r="D3" s="41"/>
      <c r="E3" s="41"/>
      <c r="F3" s="41"/>
      <c r="G3" s="41"/>
      <c r="H3" s="41"/>
      <c r="I3" s="41"/>
      <c r="J3" s="12"/>
      <c r="K3" s="13"/>
      <c r="L3" s="19"/>
      <c r="M3" s="26">
        <f>SUM(M4:M6)</f>
        <v>0</v>
      </c>
    </row>
    <row r="4" spans="1:13" x14ac:dyDescent="0.2">
      <c r="A4" s="5" t="s">
        <v>30</v>
      </c>
      <c r="B4" s="47" t="s">
        <v>50</v>
      </c>
      <c r="C4" s="33"/>
      <c r="D4" s="33"/>
      <c r="E4" s="33"/>
      <c r="F4" s="33"/>
      <c r="G4" s="33"/>
      <c r="H4" s="33"/>
      <c r="I4" s="33"/>
      <c r="J4" s="3" t="s">
        <v>6</v>
      </c>
      <c r="K4" s="3">
        <v>1</v>
      </c>
      <c r="L4" s="20"/>
      <c r="M4" s="27">
        <f>K4*L4</f>
        <v>0</v>
      </c>
    </row>
    <row r="5" spans="1:13" ht="15" x14ac:dyDescent="0.25">
      <c r="A5" s="5" t="s">
        <v>31</v>
      </c>
      <c r="B5" s="38" t="s">
        <v>20</v>
      </c>
      <c r="C5" s="36"/>
      <c r="D5" s="36"/>
      <c r="E5" s="36"/>
      <c r="F5" s="36"/>
      <c r="G5" s="36"/>
      <c r="H5" s="36"/>
      <c r="I5" s="37"/>
      <c r="J5" s="3" t="s">
        <v>6</v>
      </c>
      <c r="K5" s="3">
        <v>1</v>
      </c>
      <c r="L5" s="20"/>
      <c r="M5" s="27">
        <f>K5*L5</f>
        <v>0</v>
      </c>
    </row>
    <row r="6" spans="1:13" x14ac:dyDescent="0.2">
      <c r="A6" s="5" t="s">
        <v>21</v>
      </c>
      <c r="B6" s="33" t="s">
        <v>64</v>
      </c>
      <c r="C6" s="33"/>
      <c r="D6" s="33"/>
      <c r="E6" s="33"/>
      <c r="F6" s="33"/>
      <c r="G6" s="33"/>
      <c r="H6" s="33"/>
      <c r="I6" s="33"/>
      <c r="J6" s="3" t="s">
        <v>6</v>
      </c>
      <c r="K6" s="3">
        <v>1</v>
      </c>
      <c r="L6" s="20"/>
      <c r="M6" s="27">
        <f>K6*L6</f>
        <v>0</v>
      </c>
    </row>
    <row r="7" spans="1:13" x14ac:dyDescent="0.2">
      <c r="A7" s="11"/>
      <c r="B7" s="41" t="s">
        <v>52</v>
      </c>
      <c r="C7" s="41"/>
      <c r="D7" s="41"/>
      <c r="E7" s="41"/>
      <c r="F7" s="41"/>
      <c r="G7" s="41"/>
      <c r="H7" s="41"/>
      <c r="I7" s="41"/>
      <c r="J7" s="12"/>
      <c r="K7" s="13"/>
      <c r="L7" s="19"/>
      <c r="M7" s="26">
        <f>SUM(M8:M12)</f>
        <v>0</v>
      </c>
    </row>
    <row r="8" spans="1:13" x14ac:dyDescent="0.2">
      <c r="A8" s="5" t="s">
        <v>28</v>
      </c>
      <c r="B8" s="39" t="s">
        <v>17</v>
      </c>
      <c r="C8" s="39"/>
      <c r="D8" s="39"/>
      <c r="E8" s="39"/>
      <c r="F8" s="39"/>
      <c r="G8" s="39"/>
      <c r="H8" s="39"/>
      <c r="I8" s="39"/>
      <c r="J8" s="3" t="s">
        <v>6</v>
      </c>
      <c r="K8" s="3">
        <v>3</v>
      </c>
      <c r="L8" s="20"/>
      <c r="M8" s="27">
        <f t="shared" ref="M8:M33" si="0">K8*L8</f>
        <v>0</v>
      </c>
    </row>
    <row r="9" spans="1:13" s="4" customFormat="1" ht="15" x14ac:dyDescent="0.25">
      <c r="A9" s="6" t="s">
        <v>32</v>
      </c>
      <c r="B9" s="39" t="s">
        <v>18</v>
      </c>
      <c r="C9" s="40"/>
      <c r="D9" s="40"/>
      <c r="E9" s="40"/>
      <c r="F9" s="40"/>
      <c r="G9" s="40"/>
      <c r="H9" s="40"/>
      <c r="I9" s="40"/>
      <c r="J9" s="3" t="s">
        <v>6</v>
      </c>
      <c r="K9" s="3">
        <v>3</v>
      </c>
      <c r="L9" s="20"/>
      <c r="M9" s="27">
        <f t="shared" si="0"/>
        <v>0</v>
      </c>
    </row>
    <row r="10" spans="1:13" s="4" customFormat="1" ht="15" x14ac:dyDescent="0.25">
      <c r="A10" s="5" t="s">
        <v>33</v>
      </c>
      <c r="B10" s="39" t="s">
        <v>65</v>
      </c>
      <c r="C10" s="40"/>
      <c r="D10" s="40"/>
      <c r="E10" s="40"/>
      <c r="F10" s="40"/>
      <c r="G10" s="40"/>
      <c r="H10" s="40"/>
      <c r="I10" s="40"/>
      <c r="J10" s="3" t="s">
        <v>6</v>
      </c>
      <c r="K10" s="3">
        <v>3</v>
      </c>
      <c r="L10" s="20"/>
      <c r="M10" s="27">
        <f t="shared" si="0"/>
        <v>0</v>
      </c>
    </row>
    <row r="11" spans="1:13" x14ac:dyDescent="0.2">
      <c r="A11" s="5" t="s">
        <v>66</v>
      </c>
      <c r="B11" s="33" t="s">
        <v>8</v>
      </c>
      <c r="C11" s="33"/>
      <c r="D11" s="33"/>
      <c r="E11" s="33"/>
      <c r="F11" s="33"/>
      <c r="G11" s="33"/>
      <c r="H11" s="33"/>
      <c r="I11" s="33"/>
      <c r="J11" s="3" t="s">
        <v>7</v>
      </c>
      <c r="K11" s="3">
        <v>3</v>
      </c>
      <c r="L11" s="20"/>
      <c r="M11" s="27">
        <f t="shared" si="0"/>
        <v>0</v>
      </c>
    </row>
    <row r="12" spans="1:13" x14ac:dyDescent="0.2">
      <c r="A12" s="6" t="s">
        <v>34</v>
      </c>
      <c r="B12" s="33" t="s">
        <v>16</v>
      </c>
      <c r="C12" s="33"/>
      <c r="D12" s="33"/>
      <c r="E12" s="33"/>
      <c r="F12" s="33"/>
      <c r="G12" s="33"/>
      <c r="H12" s="33"/>
      <c r="I12" s="33"/>
      <c r="J12" s="3" t="s">
        <v>7</v>
      </c>
      <c r="K12" s="3">
        <v>1</v>
      </c>
      <c r="L12" s="20"/>
      <c r="M12" s="27">
        <f t="shared" si="0"/>
        <v>0</v>
      </c>
    </row>
    <row r="13" spans="1:13" ht="15.75" x14ac:dyDescent="0.25">
      <c r="A13" s="14"/>
      <c r="B13" s="34" t="s">
        <v>53</v>
      </c>
      <c r="C13" s="34"/>
      <c r="D13" s="34"/>
      <c r="E13" s="34"/>
      <c r="F13" s="34"/>
      <c r="G13" s="34"/>
      <c r="H13" s="34"/>
      <c r="I13" s="34"/>
      <c r="J13" s="15"/>
      <c r="K13" s="16"/>
      <c r="L13" s="21"/>
      <c r="M13" s="26">
        <f>SUM(M14:M21)</f>
        <v>0</v>
      </c>
    </row>
    <row r="14" spans="1:13" x14ac:dyDescent="0.2">
      <c r="A14" s="5" t="s">
        <v>35</v>
      </c>
      <c r="B14" s="39" t="s">
        <v>57</v>
      </c>
      <c r="C14" s="39"/>
      <c r="D14" s="39"/>
      <c r="E14" s="39"/>
      <c r="F14" s="39"/>
      <c r="G14" s="39"/>
      <c r="H14" s="39"/>
      <c r="I14" s="39"/>
      <c r="J14" s="3" t="s">
        <v>6</v>
      </c>
      <c r="K14" s="3">
        <v>1</v>
      </c>
      <c r="L14" s="20"/>
      <c r="M14" s="28">
        <f>K14*L14</f>
        <v>0</v>
      </c>
    </row>
    <row r="15" spans="1:13" ht="15" x14ac:dyDescent="0.25">
      <c r="A15" s="5" t="s">
        <v>36</v>
      </c>
      <c r="B15" s="35" t="s">
        <v>59</v>
      </c>
      <c r="C15" s="36"/>
      <c r="D15" s="36"/>
      <c r="E15" s="36"/>
      <c r="F15" s="36"/>
      <c r="G15" s="36"/>
      <c r="H15" s="36"/>
      <c r="I15" s="37"/>
      <c r="J15" s="3" t="s">
        <v>6</v>
      </c>
      <c r="K15" s="3">
        <v>1</v>
      </c>
      <c r="L15" s="20"/>
      <c r="M15" s="28">
        <f>K15*L15</f>
        <v>0</v>
      </c>
    </row>
    <row r="16" spans="1:13" x14ac:dyDescent="0.2">
      <c r="A16" s="5" t="s">
        <v>37</v>
      </c>
      <c r="B16" s="39" t="s">
        <v>60</v>
      </c>
      <c r="C16" s="39"/>
      <c r="D16" s="39"/>
      <c r="E16" s="39"/>
      <c r="F16" s="39"/>
      <c r="G16" s="39"/>
      <c r="H16" s="39"/>
      <c r="I16" s="39"/>
      <c r="J16" s="3" t="s">
        <v>6</v>
      </c>
      <c r="K16" s="3">
        <v>1</v>
      </c>
      <c r="L16" s="20"/>
      <c r="M16" s="28">
        <f>K16*L16</f>
        <v>0</v>
      </c>
    </row>
    <row r="17" spans="1:13" x14ac:dyDescent="0.2">
      <c r="A17" s="5" t="s">
        <v>38</v>
      </c>
      <c r="B17" s="39" t="s">
        <v>61</v>
      </c>
      <c r="C17" s="39"/>
      <c r="D17" s="39"/>
      <c r="E17" s="39"/>
      <c r="F17" s="39"/>
      <c r="G17" s="39"/>
      <c r="H17" s="39"/>
      <c r="I17" s="39"/>
      <c r="J17" s="3" t="s">
        <v>6</v>
      </c>
      <c r="K17" s="3">
        <v>1</v>
      </c>
      <c r="L17" s="20"/>
      <c r="M17" s="28">
        <f t="shared" ref="M17:M21" si="1">K17*L17</f>
        <v>0</v>
      </c>
    </row>
    <row r="18" spans="1:13" x14ac:dyDescent="0.2">
      <c r="A18" s="5" t="s">
        <v>39</v>
      </c>
      <c r="B18" s="39" t="s">
        <v>62</v>
      </c>
      <c r="C18" s="39"/>
      <c r="D18" s="39"/>
      <c r="E18" s="39"/>
      <c r="F18" s="39"/>
      <c r="G18" s="39"/>
      <c r="H18" s="39"/>
      <c r="I18" s="39"/>
      <c r="J18" s="3" t="s">
        <v>6</v>
      </c>
      <c r="K18" s="3">
        <v>1</v>
      </c>
      <c r="L18" s="20"/>
      <c r="M18" s="28">
        <f t="shared" si="1"/>
        <v>0</v>
      </c>
    </row>
    <row r="19" spans="1:13" x14ac:dyDescent="0.2">
      <c r="A19" s="5" t="s">
        <v>40</v>
      </c>
      <c r="B19" s="39" t="s">
        <v>63</v>
      </c>
      <c r="C19" s="39"/>
      <c r="D19" s="39"/>
      <c r="E19" s="39"/>
      <c r="F19" s="39"/>
      <c r="G19" s="39"/>
      <c r="H19" s="39"/>
      <c r="I19" s="39"/>
      <c r="J19" s="3" t="s">
        <v>6</v>
      </c>
      <c r="K19" s="3">
        <v>1</v>
      </c>
      <c r="L19" s="20"/>
      <c r="M19" s="28">
        <f t="shared" si="1"/>
        <v>0</v>
      </c>
    </row>
    <row r="20" spans="1:13" x14ac:dyDescent="0.2">
      <c r="A20" s="5" t="s">
        <v>41</v>
      </c>
      <c r="B20" s="33" t="s">
        <v>29</v>
      </c>
      <c r="C20" s="33"/>
      <c r="D20" s="33"/>
      <c r="E20" s="33"/>
      <c r="F20" s="33"/>
      <c r="G20" s="33"/>
      <c r="H20" s="33"/>
      <c r="I20" s="33"/>
      <c r="J20" s="3" t="s">
        <v>7</v>
      </c>
      <c r="K20" s="3">
        <v>1</v>
      </c>
      <c r="L20" s="20"/>
      <c r="M20" s="28">
        <f t="shared" si="1"/>
        <v>0</v>
      </c>
    </row>
    <row r="21" spans="1:13" ht="15" x14ac:dyDescent="0.25">
      <c r="A21" s="5" t="s">
        <v>42</v>
      </c>
      <c r="B21" s="33" t="s">
        <v>22</v>
      </c>
      <c r="C21" s="40"/>
      <c r="D21" s="40"/>
      <c r="E21" s="40"/>
      <c r="F21" s="40"/>
      <c r="G21" s="40"/>
      <c r="H21" s="40"/>
      <c r="I21" s="40"/>
      <c r="J21" s="3" t="s">
        <v>7</v>
      </c>
      <c r="K21" s="3">
        <v>1</v>
      </c>
      <c r="L21" s="20"/>
      <c r="M21" s="28">
        <f t="shared" si="1"/>
        <v>0</v>
      </c>
    </row>
    <row r="22" spans="1:13" x14ac:dyDescent="0.2">
      <c r="A22" s="6"/>
      <c r="B22" s="48"/>
      <c r="C22" s="48"/>
      <c r="D22" s="48"/>
      <c r="E22" s="48"/>
      <c r="F22" s="48"/>
      <c r="G22" s="48"/>
      <c r="H22" s="48"/>
      <c r="I22" s="48"/>
      <c r="J22" s="3"/>
      <c r="K22" s="3"/>
      <c r="L22" s="20"/>
      <c r="M22" s="28"/>
    </row>
    <row r="23" spans="1:13" ht="16.5" customHeight="1" x14ac:dyDescent="0.25">
      <c r="A23" s="14"/>
      <c r="B23" s="34" t="s">
        <v>54</v>
      </c>
      <c r="C23" s="34"/>
      <c r="D23" s="34"/>
      <c r="E23" s="34"/>
      <c r="F23" s="34"/>
      <c r="G23" s="34"/>
      <c r="H23" s="34"/>
      <c r="I23" s="34"/>
      <c r="J23" s="15"/>
      <c r="K23" s="16"/>
      <c r="L23" s="21"/>
      <c r="M23" s="26">
        <f>SUM(M24:M29)</f>
        <v>0</v>
      </c>
    </row>
    <row r="24" spans="1:13" x14ac:dyDescent="0.2">
      <c r="A24" s="5" t="s">
        <v>67</v>
      </c>
      <c r="B24" s="39" t="s">
        <v>23</v>
      </c>
      <c r="C24" s="39"/>
      <c r="D24" s="39"/>
      <c r="E24" s="39"/>
      <c r="F24" s="39"/>
      <c r="G24" s="39"/>
      <c r="H24" s="39"/>
      <c r="I24" s="39"/>
      <c r="J24" s="3" t="s">
        <v>6</v>
      </c>
      <c r="K24" s="3">
        <v>1</v>
      </c>
      <c r="L24" s="22"/>
      <c r="M24" s="28">
        <f>K24*L24</f>
        <v>0</v>
      </c>
    </row>
    <row r="25" spans="1:13" x14ac:dyDescent="0.2">
      <c r="A25" s="5" t="s">
        <v>68</v>
      </c>
      <c r="B25" s="39" t="s">
        <v>24</v>
      </c>
      <c r="C25" s="39"/>
      <c r="D25" s="39"/>
      <c r="E25" s="39"/>
      <c r="F25" s="39"/>
      <c r="G25" s="39"/>
      <c r="H25" s="39"/>
      <c r="I25" s="39"/>
      <c r="J25" s="3" t="s">
        <v>6</v>
      </c>
      <c r="K25" s="3">
        <v>1</v>
      </c>
      <c r="L25" s="22"/>
      <c r="M25" s="28">
        <f t="shared" ref="M25:M29" si="2">K25*L25</f>
        <v>0</v>
      </c>
    </row>
    <row r="26" spans="1:13" x14ac:dyDescent="0.2">
      <c r="A26" s="5" t="s">
        <v>43</v>
      </c>
      <c r="B26" s="39" t="s">
        <v>25</v>
      </c>
      <c r="C26" s="39"/>
      <c r="D26" s="39"/>
      <c r="E26" s="39"/>
      <c r="F26" s="39"/>
      <c r="G26" s="39"/>
      <c r="H26" s="39"/>
      <c r="I26" s="39"/>
      <c r="J26" s="3" t="s">
        <v>6</v>
      </c>
      <c r="K26" s="3">
        <v>1</v>
      </c>
      <c r="L26" s="22"/>
      <c r="M26" s="28">
        <f t="shared" si="2"/>
        <v>0</v>
      </c>
    </row>
    <row r="27" spans="1:13" ht="15" x14ac:dyDescent="0.25">
      <c r="A27" s="5" t="s">
        <v>44</v>
      </c>
      <c r="B27" s="35" t="s">
        <v>58</v>
      </c>
      <c r="C27" s="36"/>
      <c r="D27" s="36"/>
      <c r="E27" s="36"/>
      <c r="F27" s="36"/>
      <c r="G27" s="36"/>
      <c r="H27" s="36"/>
      <c r="I27" s="37"/>
      <c r="J27" s="3" t="s">
        <v>6</v>
      </c>
      <c r="K27" s="3">
        <v>4</v>
      </c>
      <c r="L27" s="22"/>
      <c r="M27" s="28">
        <f t="shared" si="2"/>
        <v>0</v>
      </c>
    </row>
    <row r="28" spans="1:13" x14ac:dyDescent="0.2">
      <c r="A28" s="5" t="s">
        <v>45</v>
      </c>
      <c r="B28" s="39" t="s">
        <v>26</v>
      </c>
      <c r="C28" s="39"/>
      <c r="D28" s="39"/>
      <c r="E28" s="39"/>
      <c r="F28" s="39"/>
      <c r="G28" s="39"/>
      <c r="H28" s="39"/>
      <c r="I28" s="39"/>
      <c r="J28" s="3" t="s">
        <v>7</v>
      </c>
      <c r="K28" s="3">
        <v>1</v>
      </c>
      <c r="L28" s="22"/>
      <c r="M28" s="28">
        <f t="shared" si="2"/>
        <v>0</v>
      </c>
    </row>
    <row r="29" spans="1:13" x14ac:dyDescent="0.2">
      <c r="A29" s="5" t="s">
        <v>46</v>
      </c>
      <c r="B29" s="33" t="s">
        <v>27</v>
      </c>
      <c r="C29" s="33"/>
      <c r="D29" s="33"/>
      <c r="E29" s="33"/>
      <c r="F29" s="33"/>
      <c r="G29" s="33"/>
      <c r="H29" s="33"/>
      <c r="I29" s="33"/>
      <c r="J29" s="3" t="s">
        <v>7</v>
      </c>
      <c r="K29" s="3">
        <v>1</v>
      </c>
      <c r="L29" s="22"/>
      <c r="M29" s="28">
        <f t="shared" si="2"/>
        <v>0</v>
      </c>
    </row>
    <row r="30" spans="1:13" s="4" customFormat="1" x14ac:dyDescent="0.2">
      <c r="A30" s="6"/>
      <c r="B30" s="48"/>
      <c r="C30" s="48"/>
      <c r="D30" s="48"/>
      <c r="E30" s="48"/>
      <c r="F30" s="48"/>
      <c r="G30" s="48"/>
      <c r="H30" s="48"/>
      <c r="I30" s="48"/>
      <c r="J30" s="3"/>
      <c r="K30" s="3"/>
      <c r="L30" s="23"/>
      <c r="M30" s="28"/>
    </row>
    <row r="31" spans="1:13" ht="16.5" customHeight="1" x14ac:dyDescent="0.2">
      <c r="A31" s="14"/>
      <c r="B31" s="34" t="s">
        <v>55</v>
      </c>
      <c r="C31" s="34"/>
      <c r="D31" s="34"/>
      <c r="E31" s="34"/>
      <c r="F31" s="34"/>
      <c r="G31" s="34"/>
      <c r="H31" s="34"/>
      <c r="I31" s="34"/>
      <c r="J31" s="17"/>
      <c r="K31" s="18"/>
      <c r="L31" s="19"/>
      <c r="M31" s="26">
        <f>SUM(M32:M33)</f>
        <v>0</v>
      </c>
    </row>
    <row r="32" spans="1:13" x14ac:dyDescent="0.2">
      <c r="A32" s="5" t="s">
        <v>47</v>
      </c>
      <c r="B32" s="33" t="s">
        <v>15</v>
      </c>
      <c r="C32" s="33"/>
      <c r="D32" s="33"/>
      <c r="E32" s="33"/>
      <c r="F32" s="33"/>
      <c r="G32" s="33"/>
      <c r="H32" s="33"/>
      <c r="I32" s="33"/>
      <c r="J32" s="3" t="s">
        <v>9</v>
      </c>
      <c r="K32" s="3">
        <v>8</v>
      </c>
      <c r="L32" s="22"/>
      <c r="M32" s="27">
        <f t="shared" si="0"/>
        <v>0</v>
      </c>
    </row>
    <row r="33" spans="1:13" x14ac:dyDescent="0.2">
      <c r="A33" s="5" t="s">
        <v>48</v>
      </c>
      <c r="B33" s="33" t="s">
        <v>49</v>
      </c>
      <c r="C33" s="33"/>
      <c r="D33" s="33"/>
      <c r="E33" s="33"/>
      <c r="F33" s="33"/>
      <c r="G33" s="33"/>
      <c r="H33" s="33"/>
      <c r="I33" s="33"/>
      <c r="J33" s="3" t="s">
        <v>9</v>
      </c>
      <c r="K33" s="3">
        <v>8</v>
      </c>
      <c r="L33" s="22"/>
      <c r="M33" s="27">
        <f t="shared" si="0"/>
        <v>0</v>
      </c>
    </row>
    <row r="34" spans="1:13" ht="16.5" customHeight="1" x14ac:dyDescent="0.2">
      <c r="A34" s="14"/>
      <c r="B34" s="34" t="s">
        <v>56</v>
      </c>
      <c r="C34" s="34"/>
      <c r="D34" s="34"/>
      <c r="E34" s="34"/>
      <c r="F34" s="34"/>
      <c r="G34" s="34"/>
      <c r="H34" s="34"/>
      <c r="I34" s="34"/>
      <c r="J34" s="18"/>
      <c r="K34" s="18"/>
      <c r="L34" s="19"/>
      <c r="M34" s="26">
        <f>SUM(M35:M35)</f>
        <v>0</v>
      </c>
    </row>
    <row r="35" spans="1:13" ht="13.5" thickBot="1" x14ac:dyDescent="0.25">
      <c r="A35" s="5" t="s">
        <v>69</v>
      </c>
      <c r="B35" s="39" t="s">
        <v>12</v>
      </c>
      <c r="C35" s="39"/>
      <c r="D35" s="39"/>
      <c r="E35" s="39"/>
      <c r="F35" s="39"/>
      <c r="G35" s="39"/>
      <c r="H35" s="39"/>
      <c r="I35" s="39"/>
      <c r="J35" s="3" t="s">
        <v>10</v>
      </c>
      <c r="K35" s="3">
        <v>1</v>
      </c>
      <c r="L35" s="22"/>
      <c r="M35" s="27">
        <f>K35*L35</f>
        <v>0</v>
      </c>
    </row>
    <row r="36" spans="1:13" ht="15.75" customHeight="1" thickBot="1" x14ac:dyDescent="0.25">
      <c r="A36" s="53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5"/>
    </row>
    <row r="37" spans="1:13" ht="15.75" x14ac:dyDescent="0.25">
      <c r="A37" s="44" t="s">
        <v>11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29">
        <f>M3+M7+M13+M23+M31+M34</f>
        <v>0</v>
      </c>
    </row>
    <row r="38" spans="1:13" ht="15.75" x14ac:dyDescent="0.25">
      <c r="A38" s="49" t="s">
        <v>13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30">
        <f>M37*0.21</f>
        <v>0</v>
      </c>
    </row>
    <row r="39" spans="1:13" ht="16.5" thickBot="1" x14ac:dyDescent="0.3">
      <c r="A39" s="51" t="s">
        <v>14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31">
        <f>M37*1.21</f>
        <v>0</v>
      </c>
    </row>
  </sheetData>
  <mergeCells count="39">
    <mergeCell ref="A38:L38"/>
    <mergeCell ref="A39:L39"/>
    <mergeCell ref="A36:M36"/>
    <mergeCell ref="B18:I18"/>
    <mergeCell ref="B32:I32"/>
    <mergeCell ref="B33:I33"/>
    <mergeCell ref="B27:I27"/>
    <mergeCell ref="B28:I28"/>
    <mergeCell ref="B29:I29"/>
    <mergeCell ref="B31:I31"/>
    <mergeCell ref="B34:I34"/>
    <mergeCell ref="B30:I30"/>
    <mergeCell ref="B19:I19"/>
    <mergeCell ref="B20:I20"/>
    <mergeCell ref="A1:M1"/>
    <mergeCell ref="A37:L37"/>
    <mergeCell ref="B2:I2"/>
    <mergeCell ref="B3:I3"/>
    <mergeCell ref="B4:I4"/>
    <mergeCell ref="B8:I8"/>
    <mergeCell ref="B16:I16"/>
    <mergeCell ref="B35:I35"/>
    <mergeCell ref="B22:I22"/>
    <mergeCell ref="B21:I21"/>
    <mergeCell ref="B23:I23"/>
    <mergeCell ref="B24:I24"/>
    <mergeCell ref="B25:I25"/>
    <mergeCell ref="B26:I26"/>
    <mergeCell ref="B17:I17"/>
    <mergeCell ref="B10:I10"/>
    <mergeCell ref="B11:I11"/>
    <mergeCell ref="B13:I13"/>
    <mergeCell ref="B12:I12"/>
    <mergeCell ref="B15:I15"/>
    <mergeCell ref="B5:I5"/>
    <mergeCell ref="B9:I9"/>
    <mergeCell ref="B7:I7"/>
    <mergeCell ref="B6:I6"/>
    <mergeCell ref="B14:I14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8101F2A54B1F5409A1141662A05F725" ma:contentTypeVersion="0" ma:contentTypeDescription="Vytvoří nový dokument" ma:contentTypeScope="" ma:versionID="f47f41fc0bfc3c6bc15370b2d5a5038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9E1A5D-F1A2-4478-977A-DF97552B0E7D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8C1617-283E-4AC8-A592-FE007EC6AE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DBB4A9-66CA-4043-A54A-64277FD5BD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Válek</dc:creator>
  <cp:lastModifiedBy>Hečová Petra, Ing</cp:lastModifiedBy>
  <cp:lastPrinted>2017-06-15T15:13:16Z</cp:lastPrinted>
  <dcterms:created xsi:type="dcterms:W3CDTF">2017-02-24T14:49:46Z</dcterms:created>
  <dcterms:modified xsi:type="dcterms:W3CDTF">2020-09-08T07:26:01Z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0x01010008101F2A54B1F5409A1141662A05F725</vt:lpwstr>
  </property>
</Properties>
</file>